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celsorth-my.sharepoint.com/personal/banyong_tcels_or_th/Documents/desktop/ปี 2566/ความเสี่ยงทุจริต 66/"/>
    </mc:Choice>
  </mc:AlternateContent>
  <xr:revisionPtr revIDLastSave="0" documentId="8_{521398FD-FA0F-4A22-958B-FEE5AF783BBA}" xr6:coauthVersionLast="47" xr6:coauthVersionMax="47" xr10:uidLastSave="{00000000-0000-0000-0000-000000000000}"/>
  <bookViews>
    <workbookView xWindow="-110" yWindow="-110" windowWidth="19420" windowHeight="10420" tabRatio="758" firstSheet="3" activeTab="6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  <sheet name="สรุป ศปท.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6" i="2" l="1"/>
  <c r="G7" i="2"/>
  <c r="G8" i="2"/>
  <c r="G9" i="2"/>
  <c r="G10" i="2"/>
  <c r="G11" i="2"/>
  <c r="G12" i="2"/>
  <c r="A5" i="2" l="1"/>
</calcChain>
</file>

<file path=xl/sharedStrings.xml><?xml version="1.0" encoding="utf-8"?>
<sst xmlns="http://schemas.openxmlformats.org/spreadsheetml/2006/main" count="308" uniqueCount="216">
  <si>
    <t>กระบวนงาน</t>
  </si>
  <si>
    <t>โครงการ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</si>
  <si>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</si>
  <si>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</si>
  <si>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</si>
  <si>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</si>
  <si>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</si>
  <si>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</si>
  <si>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</si>
  <si>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</si>
  <si>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</si>
  <si>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</si>
  <si>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</si>
  <si>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</si>
  <si>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</si>
  <si>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</si>
  <si>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</si>
  <si>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</si>
  <si>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</si>
  <si>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</si>
  <si>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</si>
  <si>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</si>
  <si>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</si>
  <si>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</si>
  <si>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</si>
  <si>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</si>
  <si>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</si>
  <si>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</si>
  <si>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</si>
  <si>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</si>
  <si>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</si>
  <si>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</si>
  <si>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</si>
  <si>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</si>
  <si>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</si>
  <si>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</si>
  <si>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</si>
  <si>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</si>
  <si>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</si>
  <si>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</si>
  <si>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</si>
  <si>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</si>
  <si>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</si>
  <si>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</si>
  <si>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</si>
  <si>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</si>
  <si>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</si>
  <si>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</si>
  <si>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</si>
  <si>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</si>
  <si>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</si>
  <si>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</si>
  <si>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</si>
  <si>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</si>
  <si>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</si>
  <si>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</si>
  <si>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</si>
  <si>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</si>
  <si>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</si>
  <si>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</si>
  <si>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</si>
  <si>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</si>
  <si>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</si>
  <si>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</si>
  <si>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</si>
  <si>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งบพัฒนาจังหวัด/กลุ่มจังหวัด (เฉพาะจังหวัด) จังหวัด.............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</si>
  <si>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</si>
  <si>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</si>
  <si>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</si>
  <si>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</si>
  <si>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</si>
  <si>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</si>
  <si>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</si>
  <si>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</si>
  <si>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</si>
  <si>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</si>
  <si>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</si>
  <si>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</si>
  <si>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</si>
  <si>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</si>
  <si>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</si>
  <si>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</si>
  <si>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</si>
  <si>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</si>
  <si>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</si>
  <si>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</si>
  <si>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</si>
  <si>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</si>
  <si>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</si>
  <si>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</si>
  <si>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</si>
  <si>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</si>
  <si>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</si>
  <si>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</si>
  <si>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</si>
  <si>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</si>
  <si>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</si>
  <si>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</si>
  <si>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</si>
  <si>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</si>
  <si>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</si>
  <si>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</si>
  <si>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</si>
  <si>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</si>
  <si>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</si>
  <si>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</si>
  <si>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</si>
  <si>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</si>
  <si>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</si>
  <si>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</si>
  <si>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</si>
  <si>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</si>
  <si>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</si>
  <si>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</si>
  <si>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</si>
  <si>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</si>
  <si>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</si>
  <si>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</si>
  <si>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</si>
  <si>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</si>
  <si>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</si>
  <si>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</si>
  <si>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</si>
  <si>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</si>
  <si>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</si>
  <si>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</si>
  <si>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</si>
  <si>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</si>
  <si>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ศปท</t>
  </si>
  <si>
    <t>หน่วยงาน</t>
  </si>
  <si>
    <t>งบประมาณ (บาท)</t>
  </si>
  <si>
    <t>หน่วยงาน...ศูนย์ความเป็นเลิศด้านชีววิทยาศาสตร์ (องค์การมหาชน)...</t>
  </si>
  <si>
    <t>ชื่อโครงการ ...การบำรุงรักษาระบบ Cleanroom ทั้งระบบ...</t>
  </si>
  <si>
    <r>
      <t xml:space="preserve">              </t>
    </r>
    <r>
      <rPr>
        <sz val="14"/>
        <color rgb="FF000000"/>
        <rFont val="Wingdings"/>
        <charset val="2"/>
      </rPr>
      <t>þ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</si>
  <si>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งบประมาณ  ...3,520,000.00... บาท วิธีจัดชื้อจัดจ้าง...โดยวิธีคัดเลือก...ระยะเวลาดำเนินการ…พฤศจิกายน ๒๕๖๕ ถึง พฤศจิกายน ๒๕๖๖...</t>
  </si>
  <si>
    <t>ส่วนราชการที่ดำเนินการจัดชื้อจัดจ้าง...ศูนย์ความเป็นเลิศด้านชีววิทยาศาสตร์ (องค์การมหาชน)...(กรณีงบพัฒนาจังหวัด/กลุ่มจังหวัด)</t>
  </si>
  <si>
    <t>การบำรุงรักษาระบบ Cleanroom ทั้งระบบ</t>
  </si>
  <si>
    <t xml:space="preserve">ศูนย์ความเป็นเลิศด้านชีววิทยาศาสตร์ </t>
  </si>
  <si>
    <t>ขั้นตอนการจัดทำร่างขอบเขตงาน (TOR)</t>
  </si>
  <si>
    <t xml:space="preserve">ขั้นตอนการกำหนดราคากลาง </t>
  </si>
  <si>
    <t>ขั้นตอนการแต่งตั้งคณะกรรมการจัดจ้าง และคณะกรรมการตรวจรับ</t>
  </si>
  <si>
    <t>ขั้นตอนการขออนุมัติวิธีการดำเนินการจัดซื้อจัดจ้าง</t>
  </si>
  <si>
    <t>ขั้นตอนการพิจารณาจัดซื้อ/จัดจ้าง</t>
  </si>
  <si>
    <t>ขั้นตอนการติดตามคู่สัญญาตามประกาศผู้ชนะมาลงนามในสัญญา</t>
  </si>
  <si>
    <t>ขั้นตอนการติดตามการส่งมอบงานให้เป็นไปตามกำหนด</t>
  </si>
  <si>
    <t xml:space="preserve">ขั้นตอนการตรวจรับงาน </t>
  </si>
  <si>
    <t>การเลือกวิธีการจัดซื้อจัดจ้างไม่เหมาะสม  เสนอวิธีการสรรหาไม่ถูกต้อง</t>
  </si>
  <si>
    <t xml:space="preserve">1) ความรู้และประสบการณ์ในการพิจารณาเชิงเทคนิค และเชิงหลักเกณฑ์การพิจารณา
2) รายละเอียดในหลักเกณฑ์ในการพิจารณาไม่ชัดเจน จึงใช้ดุลพินิจในการพิจารณาให้คะแนน 
3) มีการปิดโอกาสในเรื่องการผ่านคุณสมบัติ/ spec. </t>
  </si>
  <si>
    <t>ระบบยังไม่มีการออกหนังสือติดตามการลงนามของคู่สัญญาหลังจากประกาศผู้ชนะ หากเกิน 7 วัน</t>
  </si>
  <si>
    <t>1. การตรวจรับงานล่าช้า 
2. คณะกรรมการตรวจรับได้ข้อมูลไม่ครบถ้วน ตรวจรับไม่ตรงตามสัญญา</t>
  </si>
  <si>
    <t>การกำหนดราคาไม่เหมาะสม สูงกว่าปกติ</t>
  </si>
  <si>
    <t xml:space="preserve"> กรรมการตรวจรับไม่ทราบบทบาท อำนาจ หน้าที่ตามกฎหมายที่ชัดเจน</t>
  </si>
  <si>
    <t>กรรมการจัดจ้างไม่เหมาะสม ขาดประสบการณ์ความรู้ ข้อมูลทางเทคนิค และกฎระเบียบทางพัสดุ</t>
  </si>
  <si>
    <t xml:space="preserve">การกำหนดราคากลาง </t>
  </si>
  <si>
    <t>การแต่งตั้งคณะกรรมการจัดจ้าง และคณะกรรมการตรวจรับ</t>
  </si>
  <si>
    <t xml:space="preserve">การจัดทำร่างขอบเขตงาน (TOR) </t>
  </si>
  <si>
    <t>การขออนุมัติวิธีการดำเนินการจัดซื้อจัดจ้าง</t>
  </si>
  <si>
    <t>การพิจารณาจัดซื้อ/จัดจ้าง</t>
  </si>
  <si>
    <t>การติดตามคู่สัญญาตามประกาศผู้ชนะมาลงนามในสัญญา</t>
  </si>
  <si>
    <t>การติดตามการส่งมอบงานให้เป็นไปตามกำหนด</t>
  </si>
  <si>
    <t xml:space="preserve">การตรวจรับงาน </t>
  </si>
  <si>
    <t>ให้ผู้รับผิดชอบหาข้อมูลราคากลาง ไม่ต่ำกว่า 3 ราย โดยสืบราคาจากท้องตลาดหรือเว็บไซต์ พร้อมมีข้อมูลของบริษัทนั้นๆ ประกอบ</t>
  </si>
  <si>
    <t xml:space="preserve">พิจารณาคัดเลือกคณะกรรมการที่มีประสบการณ์ ความรู้ ที่เกี่ยวข้องกับงานนั้น
</t>
  </si>
  <si>
    <t>เจ้าหน้าที่พัสดุให้ความรู้ในการเลือกวิธีการทางพัสดุโดยอ้างอิงระเบียบพัสดุ</t>
  </si>
  <si>
    <t>เพิ่มขั้นตอนการเตือนทาง e-mail และกล่องขาเข้าในระบบ ERP ในการติดตามการลงนามของคู่สัญญามาลงนามสัญญา/ใบสั่ง หลังจากวันที่ประกาศผู้ชนะในระบบ ERP</t>
  </si>
  <si>
    <t>จัดอบรมกรรมการตรวจรับทราบบทบาท อำนาจ หน้าที่ตามกฎหมายที่ชัดเจน</t>
  </si>
  <si>
    <t>- กำหนดระยะเวลาในการตรวจรับงานไว้ในขั้นตอนการปฏิบัติงาน พร้อมกำหนดวิธีการแจ้งเตือน
- มีแบบฟอร์มรายการตรวจรับให้คณะกรรมการ</t>
  </si>
  <si>
    <t>การจัดทำ TOR ระบุขอบเขตและ คุณสมบัติ เอื้อต่อคู่ค้า (lock spec.)</t>
  </si>
  <si>
    <t>การกำหนดเกณฑ์การประเมินความเสี่ยงการทุจริต  [พิจารณา จาก 2 ปัจจัย คือ ด้านโอกาส และ ผลกระทบ]</t>
  </si>
  <si>
    <r>
      <rPr>
        <b/>
        <sz val="14"/>
        <color theme="1"/>
        <rFont val="Wingdings 2"/>
        <family val="1"/>
        <charset val="2"/>
      </rPr>
      <t>¡</t>
    </r>
    <r>
      <rPr>
        <b/>
        <sz val="14"/>
        <color theme="1"/>
        <rFont val="TH SarabunIT๙"/>
        <family val="2"/>
      </rPr>
      <t xml:space="preserve">  โอกาสที่เกิด (Likelihood) </t>
    </r>
    <r>
      <rPr>
        <sz val="14"/>
        <color theme="1"/>
        <rFont val="TH SarabunIT๙"/>
        <family val="2"/>
      </rPr>
      <t>พิจารณาความเป็นไปได้ที่จะเกิดเหตุการณ์ความเสี่ยง ในช่วงเวลาหนึ่ง ในรูปของความถี่ หรือความน่าจะเป็นที่จะเกิดหตุการณ์นั้นๆ</t>
    </r>
  </si>
  <si>
    <r>
      <rPr>
        <b/>
        <sz val="14"/>
        <color theme="1"/>
        <rFont val="Wingdings 2"/>
        <family val="1"/>
        <charset val="2"/>
      </rPr>
      <t>¡</t>
    </r>
    <r>
      <rPr>
        <b/>
        <sz val="14"/>
        <color theme="1"/>
        <rFont val="TH SarabunIT๙"/>
        <family val="2"/>
      </rPr>
      <t xml:space="preserve">  ผลกระทบ (Impact) </t>
    </r>
    <r>
      <rPr>
        <sz val="14"/>
        <color theme="1"/>
        <rFont val="TH SarabunIT๙"/>
        <family val="2"/>
      </rPr>
      <t xml:space="preserve">การวัดความรุนแรงของความเสียหายที่จะเกิดขึ้นจากความเสี่ยงนั้นโดยสามารถแบ่งเป็นผลกระทบด้านการเงินและผลกระทบที่ไม่ใช่การเงิน </t>
    </r>
  </si>
  <si>
    <t xml:space="preserve">                          ระดับความเสี่ยง 1-4 มีความเสี่ยงต่ำ, ระดับความเสี่ยง 5-9 มีความเสี่ยงปานกลาง</t>
  </si>
  <si>
    <t xml:space="preserve">                         ระดับความเสี่ยง 10-16 มีความเสี่ยงสูง, ระดับความเสี่ยง 17-25 มีความเสี่ยงสูงมาก</t>
  </si>
  <si>
    <r>
      <t xml:space="preserve">หมายเหตุ:   </t>
    </r>
    <r>
      <rPr>
        <b/>
        <sz val="14"/>
        <color theme="1"/>
        <rFont val="TH SarabunIT๙"/>
        <family val="2"/>
      </rPr>
      <t>ระดับความเสี่ยงที่ยอมรับได้ คือ</t>
    </r>
    <r>
      <rPr>
        <sz val="14"/>
        <color theme="1"/>
        <rFont val="TH SarabunIT๙"/>
        <family val="2"/>
      </rPr>
      <t xml:space="preserve"> </t>
    </r>
  </si>
  <si>
    <t xml:space="preserve">                    ระดับความเสี่ยงที่ไม่สามารถยอมรับได้ คือ </t>
  </si>
  <si>
    <t>ดำเนินการให้ครบถ้วนรัดกุมมากที่สุด ภายใต้กรอบระยะเวลาที่มีและให้รายงานต่อผู้บริหารเป็นระยะ และนำส่งร่างขอบเขตงาน (TOR) ให้ฝ่ายพัสดุพิจารณาก่อนนำเข้าระบบ</t>
  </si>
  <si>
    <t>การจัดจ้างเพื่อตอบสนองการดําเนินงานของหน่วยปฏิบัติการผลิตผลิตภัณฑ์เพื่อเซลล์และยีนบําบัด สําหรับตรวจเช็คค่าให้เป็นไปตามหลักของ GMP/PICS และใช้ในการตรวจสอบอุปกรณ์และการบํารุงรักษาเครื่องมือ เครื่องจักร</t>
  </si>
  <si>
    <t>ประมาณการงบประมาณ (Cost breakdown)</t>
  </si>
  <si>
    <t>ไม่เกิดการทุจริต</t>
  </si>
  <si>
    <t>โอกาสเกิดการทุจริตในแต่ละขั้นตอนไม่เกิน 1 ครั้งต่อปี</t>
  </si>
  <si>
    <t>โอกาสเกิดการทุจริตในแต่ละขั้นตอนไม่เกิน 2 ครั้งต่อปี</t>
  </si>
  <si>
    <t>โอกาสเกิดการทุจริตในแต่ละขั้นตอนไม่เกิน 3 ครั้งต่อปี</t>
  </si>
  <si>
    <t>โอกาสเกิดการทุจริตในแต่ละขั้นตอนตั้งแต่ 4 ครั้งขึ้นไปต่อปี</t>
  </si>
  <si>
    <t>ไม่มีข้อร้องเรียน</t>
  </si>
  <si>
    <t>ปรากฏข้อร้องเรียน ที่อาจพาดพิงคนภายในหน่วยงาน มีคนร้องเรียน แจ้งเบาะแส</t>
  </si>
  <si>
    <t>หน่วยตรวจสอบของหน่วยงาน หรือหน่วยตรวจสอบภายนอกเข้าตรวจสอบข้อเท็จจริง</t>
  </si>
  <si>
    <t>เจ้าหน้าที่ถูกลงโทษชี้มูลความผิดเข้าสู่กระบวนการทางยุติธรรม</t>
  </si>
  <si>
    <t xml:space="preserve">ภาพลักษณ์ของหน่วยงานติดลบเรื่องความโปร่งใส เกิดความเสียหายต่อหน่วยงาน </t>
  </si>
  <si>
    <t>โครงการจัดชื้อจัดจ้างประจำปีงบประมาณ พ.ศ. ๒๕๖๖</t>
  </si>
  <si>
    <t>ศูนย์ปฏิบัติการต่อต้านการทุจริต กระทรวงการอุดมศึกษา วิทยาศาสตร์ วิจัยและนวัตกรรม</t>
  </si>
  <si>
    <t>ส่วนราชการที่ดำเนินการจัดชื้อจัดจ้าง โปรแกรม PHARMAGEN</t>
  </si>
  <si>
    <t xml:space="preserve"> โปรแกรม PHARMAGEN</t>
  </si>
  <si>
    <t>งานพัสดุ</t>
  </si>
  <si>
    <r>
      <rPr>
        <sz val="14"/>
        <color theme="0"/>
        <rFont val="TH SarabunIT๙"/>
        <family val="2"/>
      </rPr>
      <t>.</t>
    </r>
    <r>
      <rPr>
        <sz val="14"/>
        <color rgb="FF000000"/>
        <rFont val="TH SarabunIT๙"/>
        <family val="2"/>
      </rPr>
      <t>- แต่งตั้งคณะกรรมการจัดซื้อ/จัดจ้างจากเจ้าของโครงการ/งาน
- กำหนดคุณสมบัติผู้เสนองานให้ชัดเจนตั้งแต่ TOR
- ให้ข้อมูลคณะกรรมการจัดจ้างครบถ้วน</t>
    </r>
  </si>
  <si>
    <t>คณะกรรมการจัดซื้อ/จัดจ้าง</t>
  </si>
  <si>
    <t>คณะกรรมการตรวจรับ</t>
  </si>
  <si>
    <t>ไม่มี</t>
  </si>
  <si>
    <t>ต.ค. - พ.ย. ๖๕</t>
  </si>
  <si>
    <t>พ.ย. - ธ.ค. ๖๕</t>
  </si>
  <si>
    <t xml:space="preserve">กำหนด/หรือจัดทำสัญญา ที่เป็นรูปแบบมาตรฐาน เพื่อเป็นรูปแบบในการใช้ทำกับคู่สัญญา </t>
  </si>
  <si>
    <t xml:space="preserve">กำหนด/หรือจัดทำ TOR ที่เป็นรูปแบบมาตรฐาน </t>
  </si>
  <si>
    <t xml:space="preserve">กำหนด/หรือจัดทำราคากลาง ที่เป็นรูปแบบมาตรฐาน </t>
  </si>
  <si>
    <t>จัดทำคู่มือแนวทางปฏิบัติ/มาตรการการตรวจสอบการปฏิบัติงานของเจ้าหน้าที่ในการนำเครือญาติมาเป็นคู่ค้าหรือคู่สัญญากับหน่วยงาน โดยกำหนดบทลงโทษอย่างเคร่งครัดต่อเจ้าหน้าที่ผู้ปฏิบัติงานที่กระทำผิด</t>
  </si>
  <si>
    <t>กำหนดนโยบายและแนวทางปฏิบัติสำหรับการตรวจรับ และมาตรการในการกำกับควบคุม ติดตามการปฏิบัติงานของผู้รับจ้าง</t>
  </si>
  <si>
    <t>จัดทำแนวทางปฏิบัติจาก พรบ.จัดซื้อจัดจ้างและการบริหารพัสดุภาครัฐ พ.ศ. 2560</t>
  </si>
  <si>
    <t>https://eoffice.tcels.or.th/VDRDfOOa/ChWZW99999/iluPbwGKNmvYsAMXSUhn.xml</t>
  </si>
  <si>
    <t>ธ.ค. ๖๕ - พ.ย. ๖๖</t>
  </si>
  <si>
    <t xml:space="preserve">แบบรายงานผลการดำเนินการแผนบริหารจัดการความเสี่ยงการทุจริต ประจำปีงบประมาณ พ.ศ. ๒๕๖๖ </t>
  </si>
  <si>
    <t>(ระหว่างเดือนตุลาคม ๒๕๖๕ - มีนาคม ๒๕๖๖)</t>
  </si>
  <si>
    <t>https://www.tcels.or.th/ITA/ITA-2566?lang=th</t>
  </si>
  <si>
    <t>อยู่ระหว่างดำเนินการ</t>
  </si>
  <si>
    <t>ดำเนินการจัดทำ TOR ที่เป็นรูปแบบมาตรฐานให้ครบถ้วนภายใต้กรอบระยะเวลา และรายงานต่อผู้บริหารเป็นระยะ และนำส่ง (ร่าง)ขอบเขตงาน (TOR) ให้ฝ่ายพัสดุพิจารณาก่อนนำเข้าระบบ</t>
  </si>
  <si>
    <t>หาข้อมูลราคากลาง ไม่ต่ำกว่า 3 ราย โดยสืบราคาจากท้องตลาดหรือเว็บไซต์ พร้อมมีข้อมูลของบริษัทนั้นๆ ประกอบ</t>
  </si>
  <si>
    <t>ประสานงานกับเจ้าหน้าที่พัสดุ ให้ความรู้ในการเลือกวิธีการทางพัสดุโดยอ้างอิงระเบียบพัสดุ</t>
  </si>
  <si>
    <r>
      <rPr>
        <sz val="14"/>
        <color theme="0"/>
        <rFont val="TH SarabunIT๙"/>
        <family val="2"/>
      </rPr>
      <t>.</t>
    </r>
    <r>
      <rPr>
        <sz val="14"/>
        <color rgb="FF000000"/>
        <rFont val="TH SarabunIT๙"/>
        <family val="2"/>
      </rPr>
      <t>- แต่งตั้งคณะกรรมการจัดซื้อ/จัดจ้างจากเจ้าของโครงการ/งาน
- กำหนดคุณสมบัติผู้เสนองานให้ชัดเจนลงใน TOR
- ให้ข้อมูลคณะกรรมการจัดจ้างครบถ้วน</t>
    </r>
  </si>
  <si>
    <t xml:space="preserve">คัดเลือกคณะกรรมการจัดซื้อ/จัดจ้าง 3 ท่าน และคณะกรรมการตรวจรับ ๓ ท่าน ที่มีประสบการณ์ ความรู้ ที่เกี่ยวข้องกับงาน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</si>
</sst>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D00041E]0"/>
  </numFmts>
  <fonts count="17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b/>
      <sz val="13"/>
      <color theme="1"/>
      <name val="TH SarabunIT๙"/>
      <family val="2"/>
    </font>
    <font>
      <sz val="16"/>
      <color rgb="FFFF0000"/>
      <name val="TH SarabunIT๙"/>
      <family val="2"/>
    </font>
    <font>
      <sz val="14"/>
      <name val="TH SarabunIT๙"/>
      <family val="2"/>
    </font>
    <font>
      <b/>
      <sz val="14"/>
      <color theme="1"/>
      <name val="Wingdings 2"/>
      <family val="1"/>
      <charset val="2"/>
    </font>
    <font>
      <sz val="14"/>
      <color theme="1"/>
      <name val="TH SarabunIT๙"/>
      <family val="1"/>
      <charset val="2"/>
    </font>
    <font>
      <sz val="14"/>
      <color theme="0"/>
      <name val="TH SarabunIT๙"/>
      <family val="2"/>
    </font>
    <font>
      <u/>
      <sz val="11"/>
      <color theme="10"/>
      <name val="Calibri"/>
      <family val="2"/>
      <charset val="22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3" borderId="1" xfId="0" applyFont="1" applyFill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/>
    <xf numFmtId="0" fontId="7" fillId="8" borderId="2" xfId="0" applyFont="1" applyFill="1" applyBorder="1" applyAlignment="1">
      <alignment horizontal="center"/>
    </xf>
    <xf numFmtId="0" fontId="5" fillId="3" borderId="2" xfId="0" applyFont="1" applyFill="1" applyBorder="1"/>
    <xf numFmtId="0" fontId="11" fillId="0" borderId="0" xfId="0" applyFont="1"/>
    <xf numFmtId="0" fontId="5" fillId="0" borderId="0" xfId="0" applyFont="1" applyAlignment="1">
      <alignment vertical="center"/>
    </xf>
    <xf numFmtId="0" fontId="2" fillId="3" borderId="0" xfId="0" applyFont="1" applyFill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center" wrapText="1"/>
    </xf>
    <xf numFmtId="1" fontId="1" fillId="11" borderId="1" xfId="0" applyNumberFormat="1" applyFont="1" applyFill="1" applyBorder="1" applyAlignment="1">
      <alignment horizontal="center" vertical="top"/>
    </xf>
    <xf numFmtId="0" fontId="1" fillId="11" borderId="1" xfId="0" applyFont="1" applyFill="1" applyBorder="1" applyAlignment="1">
      <alignment vertical="top"/>
    </xf>
    <xf numFmtId="0" fontId="1" fillId="11" borderId="1" xfId="0" applyFont="1" applyFill="1" applyBorder="1" applyAlignment="1">
      <alignment vertical="top" wrapText="1"/>
    </xf>
    <xf numFmtId="0" fontId="0" fillId="11" borderId="0" xfId="0" applyFill="1"/>
    <xf numFmtId="0" fontId="4" fillId="11" borderId="0" xfId="0" applyFont="1" applyFill="1"/>
    <xf numFmtId="0" fontId="12" fillId="0" borderId="1" xfId="0" applyFont="1" applyBorder="1" applyAlignment="1">
      <alignment wrapText="1"/>
    </xf>
    <xf numFmtId="0" fontId="5" fillId="9" borderId="1" xfId="0" applyFont="1" applyFill="1" applyBorder="1" applyAlignment="1">
      <alignment vertical="top"/>
    </xf>
    <xf numFmtId="0" fontId="14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top" wrapText="1"/>
    </xf>
    <xf numFmtId="0" fontId="5" fillId="6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6" fillId="0" borderId="1" xfId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0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16</xdr:row>
      <xdr:rowOff>85725</xdr:rowOff>
    </xdr:from>
    <xdr:to>
      <xdr:col>5</xdr:col>
      <xdr:colOff>1139825</xdr:colOff>
      <xdr:row>22</xdr:row>
      <xdr:rowOff>201719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AEB0E4A0-9D17-433D-9B74-F0E94C2F91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9" t="6642" r="1791" b="3501"/>
        <a:stretch/>
      </xdr:blipFill>
      <xdr:spPr>
        <a:xfrm>
          <a:off x="5362576" y="7800975"/>
          <a:ext cx="4686299" cy="1544744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16</xdr:row>
      <xdr:rowOff>47625</xdr:rowOff>
    </xdr:from>
    <xdr:to>
      <xdr:col>3</xdr:col>
      <xdr:colOff>0</xdr:colOff>
      <xdr:row>22</xdr:row>
      <xdr:rowOff>188428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32951DEF-0940-4F97-9B74-5B7E45A09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7762875"/>
          <a:ext cx="5076825" cy="156955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office.tcels.or.th/VDRDfOOa/ChWZW99999/iluPbwGKNmvYsAMXSUhn.x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cels.or.th/ITA/ITA-2566?lang=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C8" sqref="C8"/>
    </sheetView>
  </sheetViews>
  <sheetFormatPr defaultColWidth="9" defaultRowHeight="20.5"/>
  <cols>
    <col min="1" max="1" width="7.08984375" style="12" customWidth="1"/>
    <col min="2" max="2" width="26.1796875" style="12" customWidth="1"/>
    <col min="3" max="3" width="100" style="12" customWidth="1"/>
    <col min="4" max="16384" width="9" style="12"/>
  </cols>
  <sheetData>
    <row r="1" spans="1:3" s="13" customFormat="1">
      <c r="A1" s="13" t="s">
        <v>79</v>
      </c>
    </row>
    <row r="3" spans="1:3" s="13" customFormat="1">
      <c r="A3" s="17" t="s">
        <v>74</v>
      </c>
      <c r="B3" s="17" t="s">
        <v>99</v>
      </c>
      <c r="C3" s="17" t="s">
        <v>80</v>
      </c>
    </row>
    <row r="4" spans="1:3" ht="41">
      <c r="A4" s="14">
        <v>1</v>
      </c>
      <c r="B4" s="15" t="s">
        <v>81</v>
      </c>
      <c r="C4" s="16" t="s">
        <v>88</v>
      </c>
    </row>
    <row r="5" spans="1:3">
      <c r="A5" s="14">
        <v>2</v>
      </c>
      <c r="B5" s="15" t="s">
        <v>89</v>
      </c>
      <c r="C5" s="16" t="s">
        <v>90</v>
      </c>
    </row>
    <row r="6" spans="1:3" ht="41">
      <c r="A6" s="57">
        <v>3</v>
      </c>
      <c r="B6" s="58" t="s">
        <v>82</v>
      </c>
      <c r="C6" s="59" t="s">
        <v>95</v>
      </c>
    </row>
    <row r="7" spans="1:3">
      <c r="A7" s="14">
        <v>4</v>
      </c>
      <c r="B7" s="15" t="s">
        <v>91</v>
      </c>
      <c r="C7" s="16" t="s">
        <v>92</v>
      </c>
    </row>
    <row r="8" spans="1:3" ht="41">
      <c r="A8" s="19">
        <v>5</v>
      </c>
      <c r="B8" s="23" t="s">
        <v>93</v>
      </c>
      <c r="C8" s="16" t="s">
        <v>94</v>
      </c>
    </row>
    <row r="9" spans="1:3" ht="61.5">
      <c r="A9" s="21">
        <v>6</v>
      </c>
      <c r="B9" s="24" t="s">
        <v>83</v>
      </c>
      <c r="C9" s="18" t="s">
        <v>86</v>
      </c>
    </row>
    <row r="10" spans="1:3" ht="41">
      <c r="A10" s="22"/>
      <c r="B10" s="20"/>
      <c r="C10" s="18" t="s">
        <v>87</v>
      </c>
    </row>
    <row r="12" spans="1:3">
      <c r="A12" s="90" t="s">
        <v>84</v>
      </c>
      <c r="B12" s="90"/>
    </row>
    <row r="13" spans="1:3">
      <c r="B13" s="89" t="s">
        <v>85</v>
      </c>
      <c r="C13" s="89"/>
    </row>
    <row r="14" spans="1:3" ht="44.25" customHeight="1">
      <c r="B14" s="89" t="s">
        <v>96</v>
      </c>
      <c r="C14" s="89"/>
    </row>
    <row r="15" spans="1:3" ht="43.5" customHeight="1">
      <c r="B15" s="89" t="s">
        <v>97</v>
      </c>
      <c r="C15" s="89"/>
    </row>
    <row r="16" spans="1:3" ht="63.75" customHeight="1">
      <c r="B16" s="89" t="s">
        <v>98</v>
      </c>
      <c r="C16" s="89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topLeftCell="L1" workbookViewId="0">
      <selection activeCell="K2" sqref="K2:K3"/>
    </sheetView>
  </sheetViews>
  <sheetFormatPr defaultRowHeight="14.5"/>
  <cols>
    <col min="1" max="1" width="26.7265625" bestFit="1" customWidth="1"/>
    <col min="2" max="2" width="3.08984375" customWidth="1"/>
    <col min="3" max="3" width="67" bestFit="1" customWidth="1"/>
    <col min="4" max="4" width="2.6328125" customWidth="1"/>
    <col min="5" max="5" width="40.36328125" bestFit="1" customWidth="1"/>
    <col min="6" max="6" width="2.6328125" customWidth="1"/>
    <col min="7" max="7" width="17.08984375" bestFit="1" customWidth="1"/>
    <col min="8" max="8" width="2.36328125" customWidth="1"/>
    <col min="9" max="9" width="22.453125" bestFit="1" customWidth="1"/>
    <col min="10" max="10" width="3.36328125" customWidth="1"/>
    <col min="11" max="11" width="16.453125" bestFit="1" customWidth="1"/>
    <col min="12" max="12" width="2.90625" customWidth="1"/>
    <col min="13" max="13" width="55.6328125" bestFit="1" customWidth="1"/>
    <col min="14" max="14" width="2" customWidth="1"/>
    <col min="15" max="15" width="14.26953125" bestFit="1" customWidth="1"/>
    <col min="16" max="16" width="3.08984375" customWidth="1"/>
    <col min="17" max="17" width="16.36328125" bestFit="1" customWidth="1"/>
    <col min="18" max="18" width="1.7265625" customWidth="1"/>
    <col min="19" max="19" width="14.90625" bestFit="1" customWidth="1"/>
    <col min="20" max="20" width="2.26953125" customWidth="1"/>
    <col min="22" max="22" width="2.26953125" customWidth="1"/>
  </cols>
  <sheetData>
    <row r="1" spans="1:23" s="4" customFormat="1">
      <c r="A1" s="4" t="s">
        <v>2</v>
      </c>
      <c r="C1" s="4" t="s">
        <v>3</v>
      </c>
      <c r="E1" s="4" t="s">
        <v>4</v>
      </c>
      <c r="G1" s="4" t="s">
        <v>72</v>
      </c>
      <c r="M1" s="4" t="s">
        <v>99</v>
      </c>
      <c r="O1" s="4" t="s">
        <v>58</v>
      </c>
      <c r="Q1" s="4" t="s">
        <v>112</v>
      </c>
      <c r="S1" s="4" t="s">
        <v>109</v>
      </c>
      <c r="U1" s="4" t="s">
        <v>125</v>
      </c>
      <c r="W1" s="4" t="s">
        <v>126</v>
      </c>
    </row>
    <row r="2" spans="1:23">
      <c r="A2" t="s">
        <v>0</v>
      </c>
      <c r="C2" t="s">
        <v>57</v>
      </c>
      <c r="E2" t="s">
        <v>14</v>
      </c>
      <c r="G2" s="60" t="s">
        <v>66</v>
      </c>
      <c r="I2" t="s">
        <v>71</v>
      </c>
      <c r="K2" s="60" t="s">
        <v>77</v>
      </c>
      <c r="M2" t="s">
        <v>81</v>
      </c>
      <c r="O2" t="s">
        <v>113</v>
      </c>
      <c r="Q2" t="s">
        <v>121</v>
      </c>
      <c r="S2" t="s">
        <v>110</v>
      </c>
      <c r="U2">
        <v>1</v>
      </c>
      <c r="W2" t="s">
        <v>113</v>
      </c>
    </row>
    <row r="3" spans="1:23">
      <c r="A3" s="60" t="s">
        <v>1</v>
      </c>
      <c r="C3" t="s">
        <v>17</v>
      </c>
      <c r="E3" t="s">
        <v>15</v>
      </c>
      <c r="G3" t="s">
        <v>67</v>
      </c>
      <c r="I3" t="s">
        <v>70</v>
      </c>
      <c r="K3" s="60" t="s">
        <v>78</v>
      </c>
      <c r="M3" t="s">
        <v>89</v>
      </c>
      <c r="O3" t="s">
        <v>114</v>
      </c>
      <c r="Q3" t="s">
        <v>122</v>
      </c>
      <c r="S3" t="s">
        <v>111</v>
      </c>
      <c r="U3">
        <v>2</v>
      </c>
      <c r="W3" t="s">
        <v>114</v>
      </c>
    </row>
    <row r="4" spans="1:23">
      <c r="C4" t="s">
        <v>18</v>
      </c>
      <c r="E4" s="61" t="s">
        <v>16</v>
      </c>
      <c r="I4" t="s">
        <v>68</v>
      </c>
      <c r="M4" s="60" t="s">
        <v>82</v>
      </c>
      <c r="O4" t="s">
        <v>115</v>
      </c>
      <c r="U4">
        <v>3</v>
      </c>
      <c r="W4" t="s">
        <v>115</v>
      </c>
    </row>
    <row r="5" spans="1:23">
      <c r="C5" t="s">
        <v>19</v>
      </c>
      <c r="I5" t="s">
        <v>69</v>
      </c>
      <c r="M5" t="s">
        <v>91</v>
      </c>
      <c r="O5" t="s">
        <v>116</v>
      </c>
      <c r="U5">
        <v>4</v>
      </c>
      <c r="W5" t="s">
        <v>116</v>
      </c>
    </row>
    <row r="6" spans="1:23">
      <c r="C6" t="s">
        <v>20</v>
      </c>
      <c r="M6" t="s">
        <v>93</v>
      </c>
      <c r="O6" t="s">
        <v>117</v>
      </c>
      <c r="U6">
        <v>5</v>
      </c>
    </row>
    <row r="7" spans="1:23">
      <c r="C7" t="s">
        <v>21</v>
      </c>
      <c r="M7" t="s">
        <v>83</v>
      </c>
    </row>
    <row r="8" spans="1:23">
      <c r="C8" s="60" t="s">
        <v>22</v>
      </c>
    </row>
    <row r="9" spans="1:23">
      <c r="C9" t="s">
        <v>23</v>
      </c>
    </row>
    <row r="10" spans="1:23">
      <c r="C10" t="s">
        <v>24</v>
      </c>
    </row>
    <row r="11" spans="1:23">
      <c r="C11" t="s">
        <v>25</v>
      </c>
    </row>
    <row r="12" spans="1:23">
      <c r="C12" t="s">
        <v>26</v>
      </c>
    </row>
    <row r="13" spans="1:23">
      <c r="C13" t="s">
        <v>27</v>
      </c>
    </row>
    <row r="14" spans="1:23">
      <c r="C14" t="s">
        <v>28</v>
      </c>
    </row>
    <row r="15" spans="1:23">
      <c r="C15" t="s">
        <v>29</v>
      </c>
    </row>
    <row r="16" spans="1:23">
      <c r="C16" t="s">
        <v>30</v>
      </c>
    </row>
    <row r="17" spans="3:3">
      <c r="C17" t="s">
        <v>31</v>
      </c>
    </row>
    <row r="18" spans="3:3">
      <c r="C18" t="s">
        <v>32</v>
      </c>
    </row>
    <row r="19" spans="3:3">
      <c r="C19" t="s">
        <v>33</v>
      </c>
    </row>
    <row r="20" spans="3:3">
      <c r="C20" t="s">
        <v>34</v>
      </c>
    </row>
    <row r="21" spans="3:3">
      <c r="C21" t="s">
        <v>35</v>
      </c>
    </row>
    <row r="22" spans="3:3">
      <c r="C22" t="s">
        <v>36</v>
      </c>
    </row>
    <row r="23" spans="3:3">
      <c r="C23" t="s">
        <v>37</v>
      </c>
    </row>
    <row r="24" spans="3:3">
      <c r="C24" t="s">
        <v>38</v>
      </c>
    </row>
    <row r="25" spans="3:3">
      <c r="C25" t="s">
        <v>39</v>
      </c>
    </row>
    <row r="26" spans="3:3">
      <c r="C26" t="s">
        <v>40</v>
      </c>
    </row>
    <row r="27" spans="3:3">
      <c r="C27" t="s">
        <v>41</v>
      </c>
    </row>
    <row r="28" spans="3:3">
      <c r="C28" t="s">
        <v>42</v>
      </c>
    </row>
    <row r="29" spans="3:3">
      <c r="C29" t="s">
        <v>43</v>
      </c>
    </row>
    <row r="30" spans="3:3">
      <c r="C30" t="s">
        <v>44</v>
      </c>
    </row>
    <row r="31" spans="3:3">
      <c r="C31" t="s">
        <v>45</v>
      </c>
    </row>
    <row r="32" spans="3:3">
      <c r="C32" t="s">
        <v>46</v>
      </c>
    </row>
    <row r="33" spans="3:3">
      <c r="C33" t="s">
        <v>47</v>
      </c>
    </row>
    <row r="34" spans="3:3">
      <c r="C34" t="s">
        <v>48</v>
      </c>
    </row>
    <row r="35" spans="3:3">
      <c r="C35" t="s">
        <v>49</v>
      </c>
    </row>
    <row r="36" spans="3:3">
      <c r="C36" t="s">
        <v>50</v>
      </c>
    </row>
    <row r="37" spans="3:3">
      <c r="C37" t="s">
        <v>51</v>
      </c>
    </row>
    <row r="38" spans="3:3">
      <c r="C38" t="s">
        <v>52</v>
      </c>
    </row>
    <row r="39" spans="3:3">
      <c r="C39" t="s">
        <v>53</v>
      </c>
    </row>
    <row r="40" spans="3:3">
      <c r="C40" t="s">
        <v>54</v>
      </c>
    </row>
    <row r="41" spans="3:3">
      <c r="C41" t="s">
        <v>55</v>
      </c>
    </row>
    <row r="42" spans="3:3">
      <c r="C4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zoomScaleNormal="100" workbookViewId="0"/>
  </sheetViews>
  <sheetFormatPr defaultColWidth="9" defaultRowHeight="20.5"/>
  <cols>
    <col min="1" max="1" width="23.90625" style="1" customWidth="1"/>
    <col min="2" max="2" width="36.7265625" style="1" customWidth="1"/>
    <col min="3" max="3" width="48.453125" style="1" customWidth="1"/>
    <col min="4" max="4" width="28.90625" style="1" customWidth="1"/>
    <col min="5" max="5" width="28.54296875" style="1" customWidth="1"/>
    <col min="6" max="6" width="30.90625" style="1" customWidth="1"/>
    <col min="7" max="7" width="26.7265625" style="1" customWidth="1"/>
    <col min="8" max="16384" width="9" style="1"/>
  </cols>
  <sheetData>
    <row r="1" spans="1:8">
      <c r="A1" s="11" t="s">
        <v>123</v>
      </c>
      <c r="B1" s="11"/>
      <c r="C1" s="11"/>
      <c r="D1" s="11"/>
      <c r="E1" s="11"/>
      <c r="F1" s="11"/>
      <c r="G1" s="11"/>
    </row>
    <row r="2" spans="1:8" ht="20.25" customHeight="1">
      <c r="A2" s="8"/>
      <c r="B2" s="8"/>
      <c r="C2" s="8"/>
      <c r="D2" s="8"/>
      <c r="E2" s="8"/>
      <c r="F2" s="8"/>
      <c r="G2" s="3"/>
      <c r="H2" s="3"/>
    </row>
    <row r="3" spans="1:8">
      <c r="A3" s="5" t="s">
        <v>119</v>
      </c>
      <c r="B3" s="5" t="s">
        <v>11</v>
      </c>
      <c r="C3" s="5" t="s">
        <v>12</v>
      </c>
      <c r="D3" s="5" t="s">
        <v>13</v>
      </c>
      <c r="E3" s="5" t="s">
        <v>99</v>
      </c>
      <c r="F3" s="5" t="s">
        <v>4</v>
      </c>
    </row>
    <row r="4" spans="1:8">
      <c r="A4" s="6" t="s">
        <v>1</v>
      </c>
      <c r="B4" s="7" t="s">
        <v>136</v>
      </c>
      <c r="C4" s="6" t="s">
        <v>22</v>
      </c>
      <c r="D4" s="7" t="s">
        <v>137</v>
      </c>
      <c r="E4" s="7" t="s">
        <v>82</v>
      </c>
      <c r="F4" s="6" t="s">
        <v>16</v>
      </c>
    </row>
    <row r="5" spans="1:8">
      <c r="F5" s="46"/>
    </row>
    <row r="7" spans="1:8" s="9" customFormat="1">
      <c r="A7" s="11" t="s">
        <v>75</v>
      </c>
      <c r="B7" s="33"/>
    </row>
    <row r="8" spans="1:8" s="9" customFormat="1" ht="18"/>
    <row r="9" spans="1:8" s="9" customFormat="1" ht="18">
      <c r="A9" s="41" t="s">
        <v>76</v>
      </c>
      <c r="B9" s="42">
        <v>1</v>
      </c>
      <c r="C9" s="42">
        <v>2</v>
      </c>
      <c r="D9" s="42">
        <v>3</v>
      </c>
      <c r="E9" s="42">
        <v>4</v>
      </c>
      <c r="F9" s="42">
        <v>5</v>
      </c>
    </row>
    <row r="10" spans="1:8" s="74" customFormat="1" ht="80.5" customHeight="1">
      <c r="A10" s="71" t="s">
        <v>77</v>
      </c>
      <c r="B10" s="72" t="s">
        <v>178</v>
      </c>
      <c r="C10" s="72" t="s">
        <v>179</v>
      </c>
      <c r="D10" s="51" t="s">
        <v>180</v>
      </c>
      <c r="E10" s="51" t="s">
        <v>181</v>
      </c>
      <c r="F10" s="51" t="s">
        <v>182</v>
      </c>
      <c r="G10" s="73"/>
    </row>
    <row r="11" spans="1:8" s="74" customFormat="1" ht="94" customHeight="1">
      <c r="A11" s="71" t="s">
        <v>78</v>
      </c>
      <c r="B11" s="72" t="s">
        <v>183</v>
      </c>
      <c r="C11" s="51" t="s">
        <v>184</v>
      </c>
      <c r="D11" s="51" t="s">
        <v>185</v>
      </c>
      <c r="E11" s="51" t="s">
        <v>186</v>
      </c>
      <c r="F11" s="52" t="s">
        <v>187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dataset!$M$2:$M$7</xm:f>
          </x14:formula1>
          <xm:sqref>E4</xm:sqref>
        </x14:dataValidation>
        <x14:dataValidation type="list" allowBlank="1" showInputMessage="1" showErrorMessage="1" xr:uid="{00000000-0002-0000-0200-000004000000}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opLeftCell="A7" workbookViewId="0">
      <selection activeCell="C7" sqref="C7"/>
    </sheetView>
  </sheetViews>
  <sheetFormatPr defaultColWidth="9" defaultRowHeight="18"/>
  <cols>
    <col min="1" max="1" width="34.36328125" style="9" customWidth="1"/>
    <col min="2" max="2" width="6.90625" style="9" customWidth="1"/>
    <col min="3" max="3" width="29" style="9" customWidth="1"/>
    <col min="4" max="4" width="27.26953125" style="9" customWidth="1"/>
    <col min="5" max="5" width="18.453125" style="36" customWidth="1"/>
    <col min="6" max="7" width="16.36328125" style="36" customWidth="1"/>
    <col min="8" max="8" width="14.7265625" style="9" customWidth="1"/>
    <col min="9" max="16384" width="9" style="9"/>
  </cols>
  <sheetData>
    <row r="1" spans="1:8" ht="20.5">
      <c r="A1" s="11" t="s">
        <v>107</v>
      </c>
      <c r="C1" s="33"/>
      <c r="D1" s="33"/>
      <c r="E1" s="75"/>
      <c r="F1" s="75"/>
      <c r="G1" s="75"/>
    </row>
    <row r="2" spans="1:8" ht="23.25" customHeight="1">
      <c r="A2" s="48" t="s">
        <v>22</v>
      </c>
      <c r="B2" s="47"/>
      <c r="C2" s="1" t="s">
        <v>137</v>
      </c>
    </row>
    <row r="3" spans="1:8">
      <c r="A3" s="94" t="s">
        <v>11</v>
      </c>
      <c r="B3" s="91" t="s">
        <v>124</v>
      </c>
      <c r="C3" s="92" t="s">
        <v>8</v>
      </c>
      <c r="D3" s="92" t="s">
        <v>9</v>
      </c>
      <c r="E3" s="92" t="s">
        <v>10</v>
      </c>
      <c r="F3" s="93"/>
      <c r="G3" s="93"/>
    </row>
    <row r="4" spans="1:8">
      <c r="A4" s="95"/>
      <c r="B4" s="91"/>
      <c r="C4" s="92"/>
      <c r="D4" s="92"/>
      <c r="E4" s="40" t="s">
        <v>5</v>
      </c>
      <c r="F4" s="40" t="s">
        <v>6</v>
      </c>
      <c r="G4" s="40" t="s">
        <v>7</v>
      </c>
      <c r="H4" s="43" t="s">
        <v>58</v>
      </c>
    </row>
    <row r="5" spans="1:8" ht="36">
      <c r="A5" s="63" t="str">
        <f>'1แบบเสนอความเสี่ยงและกำหนดเกณฑ์'!A4&amp;" "&amp;'1แบบเสนอความเสี่ยงและกำหนดเกณฑ์'!B4</f>
        <v>โครงการ การบำรุงรักษาระบบ Cleanroom ทั้งระบบ</v>
      </c>
      <c r="B5" s="50">
        <v>1</v>
      </c>
      <c r="C5" s="51" t="s">
        <v>138</v>
      </c>
      <c r="D5" s="49" t="s">
        <v>167</v>
      </c>
      <c r="E5" s="79">
        <v>3</v>
      </c>
      <c r="F5" s="80">
        <v>2</v>
      </c>
      <c r="G5" s="77">
        <f>E5*F5</f>
        <v>6</v>
      </c>
      <c r="H5" s="77" t="s">
        <v>114</v>
      </c>
    </row>
    <row r="6" spans="1:8" ht="36">
      <c r="A6" s="10"/>
      <c r="B6" s="50">
        <v>2</v>
      </c>
      <c r="C6" s="51" t="s">
        <v>139</v>
      </c>
      <c r="D6" s="49" t="s">
        <v>150</v>
      </c>
      <c r="E6" s="76">
        <v>2</v>
      </c>
      <c r="F6" s="77">
        <v>3</v>
      </c>
      <c r="G6" s="77">
        <f t="shared" ref="G6:G12" si="0">E6*F6</f>
        <v>6</v>
      </c>
      <c r="H6" s="77" t="s">
        <v>114</v>
      </c>
    </row>
    <row r="7" spans="1:8" ht="54">
      <c r="A7" s="10"/>
      <c r="B7" s="50">
        <v>3</v>
      </c>
      <c r="C7" s="51" t="s">
        <v>140</v>
      </c>
      <c r="D7" s="51" t="s">
        <v>152</v>
      </c>
      <c r="E7" s="76">
        <v>2</v>
      </c>
      <c r="F7" s="77">
        <v>2</v>
      </c>
      <c r="G7" s="77">
        <f t="shared" si="0"/>
        <v>4</v>
      </c>
      <c r="H7" s="77" t="s">
        <v>113</v>
      </c>
    </row>
    <row r="8" spans="1:8" ht="54">
      <c r="A8" s="10"/>
      <c r="B8" s="50">
        <v>4</v>
      </c>
      <c r="C8" s="52" t="s">
        <v>141</v>
      </c>
      <c r="D8" s="49" t="s">
        <v>146</v>
      </c>
      <c r="E8" s="76">
        <v>2</v>
      </c>
      <c r="F8" s="77">
        <v>3</v>
      </c>
      <c r="G8" s="77">
        <f t="shared" si="0"/>
        <v>6</v>
      </c>
      <c r="H8" s="77" t="s">
        <v>114</v>
      </c>
    </row>
    <row r="9" spans="1:8" ht="144">
      <c r="A9" s="10"/>
      <c r="B9" s="50">
        <v>5</v>
      </c>
      <c r="C9" s="51" t="s">
        <v>142</v>
      </c>
      <c r="D9" s="62" t="s">
        <v>147</v>
      </c>
      <c r="E9" s="79">
        <v>1</v>
      </c>
      <c r="F9" s="80">
        <v>3</v>
      </c>
      <c r="G9" s="77">
        <f t="shared" si="0"/>
        <v>3</v>
      </c>
      <c r="H9" s="77" t="s">
        <v>113</v>
      </c>
    </row>
    <row r="10" spans="1:8" ht="54">
      <c r="A10" s="10"/>
      <c r="B10" s="50">
        <v>6</v>
      </c>
      <c r="C10" s="51" t="s">
        <v>143</v>
      </c>
      <c r="D10" s="49" t="s">
        <v>148</v>
      </c>
      <c r="E10" s="79">
        <v>2</v>
      </c>
      <c r="F10" s="80">
        <v>2</v>
      </c>
      <c r="G10" s="77">
        <f t="shared" si="0"/>
        <v>4</v>
      </c>
      <c r="H10" s="77" t="s">
        <v>113</v>
      </c>
    </row>
    <row r="11" spans="1:8" ht="36">
      <c r="A11" s="10"/>
      <c r="B11" s="50">
        <v>7</v>
      </c>
      <c r="C11" s="51" t="s">
        <v>144</v>
      </c>
      <c r="D11" s="49" t="s">
        <v>151</v>
      </c>
      <c r="E11" s="79">
        <v>2</v>
      </c>
      <c r="F11" s="77">
        <v>2</v>
      </c>
      <c r="G11" s="77">
        <f t="shared" si="0"/>
        <v>4</v>
      </c>
      <c r="H11" s="77" t="s">
        <v>113</v>
      </c>
    </row>
    <row r="12" spans="1:8" ht="54">
      <c r="A12" s="10"/>
      <c r="B12" s="50">
        <v>8</v>
      </c>
      <c r="C12" s="51" t="s">
        <v>145</v>
      </c>
      <c r="D12" s="49" t="s">
        <v>149</v>
      </c>
      <c r="E12" s="76">
        <v>3</v>
      </c>
      <c r="F12" s="80">
        <v>4</v>
      </c>
      <c r="G12" s="77">
        <f t="shared" si="0"/>
        <v>12</v>
      </c>
      <c r="H12" s="77" t="s">
        <v>115</v>
      </c>
    </row>
    <row r="14" spans="1:8" ht="20.5">
      <c r="A14" s="65" t="s">
        <v>168</v>
      </c>
    </row>
    <row r="15" spans="1:8">
      <c r="A15" s="64" t="s">
        <v>169</v>
      </c>
    </row>
    <row r="16" spans="1:8">
      <c r="A16" s="64" t="s">
        <v>170</v>
      </c>
    </row>
    <row r="24" spans="1:7" s="47" customFormat="1" ht="22.5" customHeight="1">
      <c r="A24" s="66" t="s">
        <v>173</v>
      </c>
      <c r="E24" s="78"/>
      <c r="F24" s="78"/>
      <c r="G24" s="78"/>
    </row>
    <row r="25" spans="1:7" s="47" customFormat="1">
      <c r="A25" s="47" t="s">
        <v>171</v>
      </c>
      <c r="E25" s="78"/>
      <c r="F25" s="78"/>
      <c r="G25" s="78"/>
    </row>
    <row r="26" spans="1:7" s="47" customFormat="1">
      <c r="A26" s="33" t="s">
        <v>174</v>
      </c>
      <c r="E26" s="78"/>
      <c r="F26" s="78"/>
      <c r="G26" s="78"/>
    </row>
    <row r="27" spans="1:7" s="47" customFormat="1">
      <c r="A27" s="47" t="s">
        <v>172</v>
      </c>
      <c r="E27" s="78"/>
      <c r="F27" s="78"/>
      <c r="G27" s="78"/>
    </row>
  </sheetData>
  <mergeCells count="5">
    <mergeCell ref="B3:B4"/>
    <mergeCell ref="C3:C4"/>
    <mergeCell ref="D3:D4"/>
    <mergeCell ref="E3:G3"/>
    <mergeCell ref="A3:A4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314397-978D-4865-8116-75D8D11220AD}">
          <x14:formula1>
            <xm:f>dataset!$C$2:$C$42</xm:f>
          </x14:formula1>
          <xm:sqref>A2</xm:sqref>
        </x14:dataValidation>
        <x14:dataValidation type="list" allowBlank="1" showInputMessage="1" showErrorMessage="1" xr:uid="{00000000-0002-0000-0300-000000000000}">
          <x14:formula1>
            <xm:f>dataset!$U$2:$U$6</xm:f>
          </x14:formula1>
          <xm:sqref>E5:F12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H5:H12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topLeftCell="A7" workbookViewId="0">
      <selection activeCell="D10" sqref="D10"/>
    </sheetView>
  </sheetViews>
  <sheetFormatPr defaultColWidth="9" defaultRowHeight="18"/>
  <cols>
    <col min="1" max="1" width="37.90625" style="9" customWidth="1"/>
    <col min="2" max="2" width="25" style="9" customWidth="1"/>
    <col min="3" max="3" width="31.36328125" style="9" customWidth="1"/>
    <col min="4" max="4" width="26.90625" style="9" customWidth="1"/>
    <col min="5" max="5" width="16.08984375" style="9" customWidth="1"/>
    <col min="6" max="6" width="21.7265625" style="9" customWidth="1"/>
    <col min="7" max="7" width="23.36328125" style="9" customWidth="1"/>
    <col min="8" max="16384" width="9" style="9"/>
  </cols>
  <sheetData>
    <row r="1" spans="1:7" ht="20.5">
      <c r="A1" s="35" t="s">
        <v>100</v>
      </c>
      <c r="B1" s="35"/>
      <c r="C1" s="35"/>
    </row>
    <row r="3" spans="1:7">
      <c r="A3" s="44" t="s">
        <v>108</v>
      </c>
      <c r="B3" s="37" t="s">
        <v>120</v>
      </c>
      <c r="C3" s="37" t="s">
        <v>118</v>
      </c>
    </row>
    <row r="4" spans="1:7">
      <c r="A4" s="45" t="s">
        <v>121</v>
      </c>
      <c r="B4" s="34" t="s">
        <v>110</v>
      </c>
      <c r="C4" s="88" t="s">
        <v>205</v>
      </c>
    </row>
    <row r="6" spans="1:7" s="36" customFormat="1">
      <c r="A6" s="37" t="s">
        <v>127</v>
      </c>
      <c r="B6" s="37" t="s">
        <v>58</v>
      </c>
      <c r="C6" s="27" t="s">
        <v>61</v>
      </c>
      <c r="D6" s="27" t="s">
        <v>59</v>
      </c>
      <c r="E6" s="27" t="s">
        <v>60</v>
      </c>
      <c r="F6" s="27" t="s">
        <v>130</v>
      </c>
      <c r="G6" s="27" t="s">
        <v>62</v>
      </c>
    </row>
    <row r="7" spans="1:7" ht="90">
      <c r="A7" s="51" t="s">
        <v>155</v>
      </c>
      <c r="B7" s="81" t="s">
        <v>114</v>
      </c>
      <c r="C7" s="87" t="s">
        <v>200</v>
      </c>
      <c r="D7" s="53" t="s">
        <v>175</v>
      </c>
      <c r="E7" s="85" t="s">
        <v>197</v>
      </c>
      <c r="F7" s="85" t="s">
        <v>196</v>
      </c>
      <c r="G7" s="86" t="s">
        <v>191</v>
      </c>
    </row>
    <row r="8" spans="1:7" ht="72">
      <c r="A8" s="51" t="s">
        <v>153</v>
      </c>
      <c r="B8" s="81" t="s">
        <v>114</v>
      </c>
      <c r="C8" s="87" t="s">
        <v>201</v>
      </c>
      <c r="D8" s="54" t="s">
        <v>161</v>
      </c>
      <c r="E8" s="85" t="s">
        <v>197</v>
      </c>
      <c r="F8" s="85" t="s">
        <v>196</v>
      </c>
      <c r="G8" s="85" t="s">
        <v>191</v>
      </c>
    </row>
    <row r="9" spans="1:7" ht="61.5" customHeight="1">
      <c r="A9" s="51" t="s">
        <v>154</v>
      </c>
      <c r="B9" s="82" t="s">
        <v>113</v>
      </c>
      <c r="C9" s="96" t="s">
        <v>204</v>
      </c>
      <c r="D9" s="55" t="s">
        <v>162</v>
      </c>
      <c r="E9" s="85" t="s">
        <v>197</v>
      </c>
      <c r="F9" s="85" t="s">
        <v>196</v>
      </c>
      <c r="G9" s="85" t="s">
        <v>191</v>
      </c>
    </row>
    <row r="10" spans="1:7" ht="75.5" customHeight="1">
      <c r="A10" s="52" t="s">
        <v>156</v>
      </c>
      <c r="B10" s="81" t="s">
        <v>114</v>
      </c>
      <c r="C10" s="97"/>
      <c r="D10" s="84" t="s">
        <v>163</v>
      </c>
      <c r="E10" s="85" t="s">
        <v>197</v>
      </c>
      <c r="F10" s="85" t="s">
        <v>196</v>
      </c>
      <c r="G10" s="85" t="s">
        <v>192</v>
      </c>
    </row>
    <row r="11" spans="1:7" ht="121.5" customHeight="1">
      <c r="A11" s="51" t="s">
        <v>157</v>
      </c>
      <c r="B11" s="82" t="s">
        <v>113</v>
      </c>
      <c r="C11" s="84" t="s">
        <v>202</v>
      </c>
      <c r="D11" s="84" t="s">
        <v>193</v>
      </c>
      <c r="E11" s="85" t="s">
        <v>197</v>
      </c>
      <c r="F11" s="85" t="s">
        <v>196</v>
      </c>
      <c r="G11" s="85" t="s">
        <v>194</v>
      </c>
    </row>
    <row r="12" spans="1:7" ht="90">
      <c r="A12" s="51" t="s">
        <v>158</v>
      </c>
      <c r="B12" s="82" t="s">
        <v>113</v>
      </c>
      <c r="C12" s="87" t="s">
        <v>199</v>
      </c>
      <c r="D12" s="53" t="s">
        <v>164</v>
      </c>
      <c r="E12" s="85" t="s">
        <v>198</v>
      </c>
      <c r="F12" s="85" t="s">
        <v>196</v>
      </c>
      <c r="G12" s="85" t="s">
        <v>192</v>
      </c>
    </row>
    <row r="13" spans="1:7" ht="63.5" customHeight="1">
      <c r="A13" s="51" t="s">
        <v>159</v>
      </c>
      <c r="B13" s="82" t="s">
        <v>113</v>
      </c>
      <c r="C13" s="96" t="s">
        <v>203</v>
      </c>
      <c r="D13" s="84" t="s">
        <v>165</v>
      </c>
      <c r="E13" s="85" t="s">
        <v>206</v>
      </c>
      <c r="F13" s="85" t="s">
        <v>196</v>
      </c>
      <c r="G13" s="85" t="s">
        <v>195</v>
      </c>
    </row>
    <row r="14" spans="1:7" ht="90">
      <c r="A14" s="51" t="s">
        <v>160</v>
      </c>
      <c r="B14" s="83" t="s">
        <v>115</v>
      </c>
      <c r="C14" s="97"/>
      <c r="D14" s="56" t="s">
        <v>166</v>
      </c>
      <c r="E14" s="85" t="s">
        <v>206</v>
      </c>
      <c r="F14" s="85" t="s">
        <v>196</v>
      </c>
      <c r="G14" s="85" t="s">
        <v>195</v>
      </c>
    </row>
  </sheetData>
  <mergeCells count="2">
    <mergeCell ref="C13:C14"/>
    <mergeCell ref="C9:C10"/>
  </mergeCells>
  <hyperlinks>
    <hyperlink ref="C4" r:id="rId1" xr:uid="{59EC90D1-8D1B-4F00-8D32-0FB394157B51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dataset!$O$2:$O$6</xm:f>
          </x14:formula1>
          <xm:sqref>B7:B8 B10</xm:sqref>
        </x14:dataValidation>
        <x14:dataValidation type="list" allowBlank="1" showInputMessage="1" showErrorMessage="1" xr:uid="{00000000-0002-0000-0400-000001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400-000002000000}">
          <x14:formula1>
            <xm:f>dataset!$S$2:$S$3</xm:f>
          </x14:formula1>
          <xm:sqref>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topLeftCell="A3" workbookViewId="0">
      <selection activeCell="A3" sqref="A3"/>
    </sheetView>
  </sheetViews>
  <sheetFormatPr defaultColWidth="9" defaultRowHeight="20.5"/>
  <cols>
    <col min="1" max="1" width="82.90625" style="1" customWidth="1"/>
    <col min="2" max="2" width="16.6328125" style="1" customWidth="1"/>
    <col min="3" max="3" width="29.6328125" style="1" customWidth="1"/>
    <col min="4" max="4" width="17.08984375" style="1" bestFit="1" customWidth="1"/>
    <col min="5" max="5" width="12.26953125" style="1" customWidth="1"/>
    <col min="6" max="16384" width="9" style="1"/>
  </cols>
  <sheetData>
    <row r="1" spans="1:5">
      <c r="A1" s="1" t="s">
        <v>63</v>
      </c>
    </row>
    <row r="3" spans="1:5" ht="41">
      <c r="A3" s="25" t="s">
        <v>64</v>
      </c>
    </row>
    <row r="4" spans="1:5">
      <c r="A4" s="26" t="s">
        <v>189</v>
      </c>
    </row>
    <row r="5" spans="1:5">
      <c r="A5" s="25" t="s">
        <v>131</v>
      </c>
    </row>
    <row r="6" spans="1:5">
      <c r="A6" s="25" t="s">
        <v>190</v>
      </c>
    </row>
    <row r="7" spans="1:5">
      <c r="A7" s="28" t="s">
        <v>188</v>
      </c>
    </row>
    <row r="8" spans="1:5">
      <c r="A8" s="28" t="s">
        <v>132</v>
      </c>
    </row>
    <row r="9" spans="1:5" ht="36">
      <c r="A9" s="28" t="s">
        <v>134</v>
      </c>
    </row>
    <row r="10" spans="1:5">
      <c r="A10" s="29" t="s">
        <v>133</v>
      </c>
      <c r="B10" s="1" t="s">
        <v>65</v>
      </c>
    </row>
    <row r="11" spans="1:5" ht="36">
      <c r="A11" s="29" t="s">
        <v>135</v>
      </c>
    </row>
    <row r="12" spans="1:5">
      <c r="A12" s="29" t="s">
        <v>101</v>
      </c>
    </row>
    <row r="13" spans="1:5">
      <c r="A13" s="29" t="s">
        <v>102</v>
      </c>
    </row>
    <row r="14" spans="1:5">
      <c r="A14" s="29"/>
    </row>
    <row r="15" spans="1:5" s="32" customFormat="1" ht="48.75" customHeight="1">
      <c r="A15" s="67" t="s">
        <v>103</v>
      </c>
      <c r="B15" s="67" t="s">
        <v>104</v>
      </c>
      <c r="C15" s="67" t="s">
        <v>106</v>
      </c>
      <c r="D15" s="67" t="s">
        <v>177</v>
      </c>
      <c r="E15" s="67" t="s">
        <v>105</v>
      </c>
    </row>
    <row r="16" spans="1:5" ht="122.25" customHeight="1">
      <c r="A16" s="68">
        <v>1</v>
      </c>
      <c r="B16" s="69" t="s">
        <v>136</v>
      </c>
      <c r="C16" s="16" t="s">
        <v>176</v>
      </c>
      <c r="D16" s="70">
        <v>3520000</v>
      </c>
      <c r="E16" s="70">
        <v>3520000</v>
      </c>
    </row>
    <row r="17" spans="1:5">
      <c r="A17" s="30"/>
      <c r="B17" s="30"/>
      <c r="C17" s="30"/>
      <c r="D17" s="30"/>
      <c r="E17" s="30"/>
    </row>
    <row r="18" spans="1:5">
      <c r="A18" s="30"/>
      <c r="B18" s="30"/>
      <c r="C18" s="30"/>
      <c r="D18" s="30"/>
      <c r="E18" s="30"/>
    </row>
    <row r="19" spans="1:5">
      <c r="A19" s="30"/>
      <c r="B19" s="30"/>
      <c r="C19" s="30"/>
      <c r="D19" s="30"/>
      <c r="E19" s="30"/>
    </row>
    <row r="20" spans="1:5">
      <c r="A20" s="30"/>
      <c r="B20" s="30"/>
      <c r="C20" s="30"/>
      <c r="D20" s="30"/>
      <c r="E20" s="30"/>
    </row>
    <row r="21" spans="1:5">
      <c r="A21" s="30"/>
      <c r="B21" s="30"/>
      <c r="C21" s="30"/>
      <c r="D21" s="30"/>
      <c r="E21" s="30"/>
    </row>
    <row r="22" spans="1:5">
      <c r="A22" s="30"/>
      <c r="B22" s="30"/>
      <c r="C22" s="30"/>
      <c r="D22" s="30"/>
      <c r="E22" s="30"/>
    </row>
    <row r="23" spans="1:5">
      <c r="A23" s="31"/>
      <c r="B23" s="31"/>
      <c r="C23" s="31"/>
      <c r="D23" s="31"/>
      <c r="E23" s="30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abSelected="1" zoomScale="140" zoomScaleNormal="140" workbookViewId="0">
      <selection activeCell="C12" sqref="C12"/>
    </sheetView>
  </sheetViews>
  <sheetFormatPr defaultColWidth="9" defaultRowHeight="20.5"/>
  <cols>
    <col min="1" max="1" width="41.453125" style="1" customWidth="1"/>
    <col min="2" max="2" width="26.81640625" style="1" customWidth="1"/>
    <col min="3" max="3" width="41.453125" style="1" customWidth="1"/>
    <col min="4" max="4" width="31.7265625" style="1" customWidth="1"/>
    <col min="5" max="6" width="24.90625" style="1" customWidth="1"/>
    <col min="7" max="7" width="26.7265625" style="1" customWidth="1"/>
    <col min="8" max="16384" width="9" style="1"/>
  </cols>
  <sheetData>
    <row r="1" spans="1:6">
      <c r="A1" s="35" t="s">
        <v>207</v>
      </c>
      <c r="B1" s="35"/>
      <c r="C1" s="35"/>
      <c r="D1" s="35"/>
      <c r="E1" s="35"/>
      <c r="F1" s="35"/>
    </row>
    <row r="2" spans="1:6">
      <c r="A2" s="35" t="s">
        <v>208</v>
      </c>
      <c r="B2" s="35"/>
      <c r="C2" s="35"/>
      <c r="D2" s="35"/>
      <c r="E2" s="35"/>
      <c r="F2" s="35"/>
    </row>
    <row r="3" spans="1:6" s="9" customFormat="1" ht="18">
      <c r="A3" s="39" t="s">
        <v>108</v>
      </c>
      <c r="B3" s="39" t="s">
        <v>120</v>
      </c>
      <c r="C3" s="39" t="s">
        <v>118</v>
      </c>
    </row>
    <row r="4" spans="1:6" s="9" customFormat="1" ht="18">
      <c r="A4" s="34" t="s">
        <v>121</v>
      </c>
      <c r="B4" s="34" t="s">
        <v>110</v>
      </c>
      <c r="C4" s="88" t="s">
        <v>209</v>
      </c>
    </row>
    <row r="6" spans="1:6" s="2" customFormat="1">
      <c r="A6" s="39" t="s">
        <v>127</v>
      </c>
      <c r="B6" s="39" t="s">
        <v>58</v>
      </c>
      <c r="C6" s="38" t="s">
        <v>61</v>
      </c>
      <c r="D6" s="38" t="s">
        <v>73</v>
      </c>
    </row>
    <row r="7" spans="1:6" ht="90">
      <c r="A7" s="51" t="s">
        <v>155</v>
      </c>
      <c r="B7" s="100" t="s">
        <v>113</v>
      </c>
      <c r="C7" s="84" t="s">
        <v>200</v>
      </c>
      <c r="D7" s="53" t="s">
        <v>211</v>
      </c>
    </row>
    <row r="8" spans="1:6" ht="54">
      <c r="A8" s="51" t="s">
        <v>153</v>
      </c>
      <c r="B8" s="100" t="s">
        <v>113</v>
      </c>
      <c r="C8" s="84" t="s">
        <v>201</v>
      </c>
      <c r="D8" s="54" t="s">
        <v>212</v>
      </c>
    </row>
    <row r="9" spans="1:6" ht="63" customHeight="1">
      <c r="A9" s="51" t="s">
        <v>154</v>
      </c>
      <c r="B9" s="100" t="s">
        <v>113</v>
      </c>
      <c r="C9" s="98" t="s">
        <v>204</v>
      </c>
      <c r="D9" s="55" t="s">
        <v>215</v>
      </c>
    </row>
    <row r="10" spans="1:6" ht="46.5" customHeight="1">
      <c r="A10" s="52" t="s">
        <v>156</v>
      </c>
      <c r="B10" s="100" t="s">
        <v>113</v>
      </c>
      <c r="C10" s="99"/>
      <c r="D10" s="84" t="s">
        <v>213</v>
      </c>
    </row>
    <row r="11" spans="1:6" ht="104" customHeight="1">
      <c r="A11" s="51" t="s">
        <v>157</v>
      </c>
      <c r="B11" s="100" t="s">
        <v>113</v>
      </c>
      <c r="C11" s="84" t="s">
        <v>202</v>
      </c>
      <c r="D11" s="84" t="s">
        <v>214</v>
      </c>
    </row>
    <row r="12" spans="1:6" ht="81.5" customHeight="1">
      <c r="A12" s="51" t="s">
        <v>158</v>
      </c>
      <c r="B12" s="100" t="s">
        <v>113</v>
      </c>
      <c r="C12" s="84" t="s">
        <v>199</v>
      </c>
      <c r="D12" s="53" t="s">
        <v>164</v>
      </c>
    </row>
    <row r="13" spans="1:6" ht="20.5" customHeight="1">
      <c r="A13" s="51" t="s">
        <v>159</v>
      </c>
      <c r="B13" s="100" t="s">
        <v>113</v>
      </c>
      <c r="C13" s="98" t="s">
        <v>203</v>
      </c>
      <c r="D13" s="84" t="s">
        <v>210</v>
      </c>
    </row>
    <row r="14" spans="1:6">
      <c r="A14" s="51" t="s">
        <v>160</v>
      </c>
      <c r="B14" s="100" t="s">
        <v>115</v>
      </c>
      <c r="C14" s="99"/>
      <c r="D14" s="84" t="s">
        <v>210</v>
      </c>
    </row>
  </sheetData>
  <mergeCells count="2">
    <mergeCell ref="C9:C10"/>
    <mergeCell ref="C13:C14"/>
  </mergeCells>
  <hyperlinks>
    <hyperlink ref="C4" r:id="rId1" xr:uid="{D61F06D4-5740-46D7-85EE-8F513C2041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B4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D4 B7:B14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2" workbookViewId="0">
      <selection activeCell="F15" sqref="F15"/>
    </sheetView>
  </sheetViews>
  <sheetFormatPr defaultRowHeight="14.5"/>
  <sheetData>
    <row r="1" spans="1:2">
      <c r="A1" t="s">
        <v>128</v>
      </c>
    </row>
    <row r="3" spans="1:2">
      <c r="A3" t="s">
        <v>74</v>
      </c>
      <c r="B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F527D16A37FA4A9F7C5DC2B7477D0A" ma:contentTypeVersion="17" ma:contentTypeDescription="Create a new document." ma:contentTypeScope="" ma:versionID="481a3b9e49101547770706d45b8da4f4">
  <xsd:schema xmlns:xsd="http://www.w3.org/2001/XMLSchema" xmlns:xs="http://www.w3.org/2001/XMLSchema" xmlns:p="http://schemas.microsoft.com/office/2006/metadata/properties" xmlns:ns2="2d2f9087-ba4e-47dc-b8ef-3fd6dfb6282d" xmlns:ns3="3eec6d33-3bff-49c1-8749-67244fc5f3c1" targetNamespace="http://schemas.microsoft.com/office/2006/metadata/properties" ma:root="true" ma:fieldsID="738864df1048ed4297609c0e8a5bba33" ns2:_="" ns3:_="">
    <xsd:import namespace="2d2f9087-ba4e-47dc-b8ef-3fd6dfb6282d"/>
    <xsd:import namespace="3eec6d33-3bff-49c1-8749-67244fc5f3c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f9087-ba4e-47dc-b8ef-3fd6dfb628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a928a4e-721b-4e92-9b5b-aa5c52d0e3ba}" ma:internalName="TaxCatchAll" ma:showField="CatchAllData" ma:web="2d2f9087-ba4e-47dc-b8ef-3fd6dfb628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c6d33-3bff-49c1-8749-67244fc5f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c636e79-a24d-41f8-aac2-f7c2b2b542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ec6d33-3bff-49c1-8749-67244fc5f3c1">
      <Terms xmlns="http://schemas.microsoft.com/office/infopath/2007/PartnerControls"/>
    </lcf76f155ced4ddcb4097134ff3c332f>
    <TaxCatchAll xmlns="2d2f9087-ba4e-47dc-b8ef-3fd6dfb6282d" xsi:nil="true"/>
  </documentManagement>
</p:properties>
</file>

<file path=customXml/itemProps1.xml><?xml version="1.0" encoding="utf-8"?>
<ds:datastoreItem xmlns:ds="http://schemas.openxmlformats.org/officeDocument/2006/customXml" ds:itemID="{ECD3344F-B630-4AE9-8282-D5A110515AAD}"/>
</file>

<file path=customXml/itemProps2.xml><?xml version="1.0" encoding="utf-8"?>
<ds:datastoreItem xmlns:ds="http://schemas.openxmlformats.org/officeDocument/2006/customXml" ds:itemID="{E1DAA1B0-9770-428C-B50F-9F88869B9B66}"/>
</file>

<file path=customXml/itemProps3.xml><?xml version="1.0" encoding="utf-8"?>
<ds:datastoreItem xmlns:ds="http://schemas.openxmlformats.org/officeDocument/2006/customXml" ds:itemID="{9D2003DF-1E37-4982-A502-86E7DBCF44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  <vt:lpstr>สรุป ศปท.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Banyong Chuenkhum</cp:lastModifiedBy>
  <cp:lastPrinted>2023-04-11T07:58:45Z</cp:lastPrinted>
  <dcterms:created xsi:type="dcterms:W3CDTF">2022-12-19T01:56:33Z</dcterms:created>
  <dcterms:modified xsi:type="dcterms:W3CDTF">2023-04-29T11:06:15Z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0x010100FAF527D16A37FA4A9F7C5DC2B7477D0A</vt:lpwstr>
  </property>
</Properties>
</file>